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<sst xmlns="http://schemas.openxmlformats.org/spreadsheetml/2006/main" uniqueCount="175">
  <si>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Hypothèses : annonce 409927 · Lorgues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</si>
  <si>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</si>
  <si>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</si>
  <si>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</si>
  <si>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</si>
  <si>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</si>
  <si>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</si>
  <si>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</si>
  <si>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</si>
  <si>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</si>
  <si>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</si>
  <si>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</si>
  <si>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</si>
  <si>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</si>
  <si>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</si>
  <si>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</si>
  <si>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</si>
  <si>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</si>
  <si>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</si>
  <si>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</si>
  <si>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</si>
  <si>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</si>
  <si>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</si>
  <si>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</si>
  <si>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</si>
  <si>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</si>
  <si>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</si>
  <si>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</si>
  <si>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</si>
  <si>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</si>
  <si>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</si>
  <si>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</si>
  <si>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</si>
  <si>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6,7 %,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</si>
  <si>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</si>
  <si>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</si>
  <si>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</si>
  <si>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</si>
  <si>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</si>
  <si>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</si>
  <si>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</si>
  <si>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</si>
  <si>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</si>
  <si>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</si>
  <si>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</si>
  <si>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</si>
  <si>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</si>
  <si>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</si>
  <si>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</si>
  <si>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</si>
  <si>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</si>
  <si>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</si>
  <si>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</si>
  <si>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</si>
  <si>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</si>
  <si>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</si>
  <si>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</si>
  <si>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</si>
  <si>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</si>
  <si>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</si>
  <si>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</si>
  <si>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</si>
  <si>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</si>
  <si>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</si>
  <si>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</si>
  <si>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</si>
  <si>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</si>
  <si>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</si>
  <si>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</si>
  <si>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</si>
  <si>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</si>
  <si>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</si>
  <si>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</si>
  <si>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</si>
  <si>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</si>
  <si>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</si>
  <si>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</si>
  <si>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</si>
  <si>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</si>
  <si>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</si>
  <si>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</si>
  <si>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</si>
  <si>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</si>
  <si>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</si>
  <si>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</si>
  <si>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</si>
  <si>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</si>
  <si>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</si>
  <si>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</si>
  <si>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</si>
  <si>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</si>
  <si>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</si>
  <si>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</si>
  <si>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</si>
  <si>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</si>
  <si>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</si>
  <si>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</si>
  <si>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</si>
  <si>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(6 000 €)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</si>
  <si>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</si>
  <si>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</si>
  <si>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</si>
  <si>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</si>
  <si>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</si>
  <si>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</si>
  <si>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2930 €/m² TTC (base 1850 € HT/m² du département 83, palier de gamme × 1,20, pente 7 %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</si>
  <si>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</si>
  <si>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</si>
  <si>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</si>
  <si>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</si>
  <si>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</si>
  <si>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</si>
  <si>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</si>
  <si>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</si>
  <si>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</si>
  <si>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</si>
  <si>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</si>
  <si>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</si>
  <si>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</si>
  <si>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</si>
  <si>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</si>
  <si>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</si>
  <si>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</si>
  <si>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</si>
  <si>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</si>
  <si>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</si>
  <si>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</si>
  <si>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</si>
  <si>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</si>
  <si>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</si>
  <si>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</si>
  <si>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</si>
  <si>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</si>
  <si>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</si>
  <si>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</si>
  <si>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</si>
  <si>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</si>
  <si>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</si>
  <si>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</si>
  <si>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</si>
  <si>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</si>
  <si>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</si>
  <si>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</si>
  <si>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</si>
  <si>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</si>
  <si>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</si>
  <si>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</si>
  <si>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409927 · Lorgues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</si>
  <si>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</si>
  <si>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</si>
  <si>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</si>
  <si>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</si>
  <si>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</si>
  <si>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</si>
  <si>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</si>
  <si>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</si>
  <si>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</si>
  <si>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</si>
  <si>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Impossible</t>
  </si>
  <si>
    <t>Pas de création de surface, donc pas de contrainte d'emprise. En site inscrit, toute modification de façade ou de toiture passe par l'avis de l'ABF.</t>
  </si>
  <si>
    <t>non chiffré</t>
  </si>
  <si>
    <t>Emprise restante 0 m² (0 m² autorisés, moins piscine 0 m² et bâti existant 0 m²). 0 m² supposent 2 niveaux en gradins sur une pente de 6,7 % : coûteux, et l'ABF (site inscrit) peut réduire le projet.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</si>
  <si>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</si>
  <si>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</si>
  <si>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</si>
  <si>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0 m² existants. Reste soumis à l'avis de l'ABF (site inscrit), mais sans gradins.</t>
  </si>
  <si>
    <t>Division parcellaire</t>
  </si>
  <si>
    <t>Unité foncière de 2 210 m², sous le seuil de 800 m², lot détaché inférieur à 300 m² ou prix du terrain à bâtir inconnu : division non retenue.</t>
  </si>
  <si>
    <t>Construction neuve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</si>
  <si>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</si>
  <si>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</si>
  <si>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</si>
  <si>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</si>
  <si>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</si>
  <si>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N), les ventes DVF et des coûts supposés : à confirmer par un certificat d'urbanisme, un avis préalable de l'ABF et des devis.</t>
  </si>
</sst>
</file>

<file path=xl/styles.xml><?xml version="1.0" encoding="utf-8"?>
<styleSheet xmlns="http://schemas.openxmlformats.org/spreadsheetml/2006/main">
  <numFmts count="2">
    <numFmt numFmtId="164" formatCode="#,##0 &quot;€&quot;"/>
    <numFmt numFmtId="165" formatCode="#,##0.##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2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6000.0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2210</v>
      </c>
      <c r="D41" t="s">
        <v>73</v>
      </c>
    </row>
    <row r="42" spans="1:4">
      <c r="A42" t="s">
        <v>74</v>
      </c>
      <c r="B42" t="s">
        <v>11</v>
      </c>
      <c r="C42" s="6">
        <v>0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6000</v>
      </c>
      <c r="D55" t="s">
        <v>98</v>
      </c>
    </row>
    <row r="56" spans="1:4">
      <c r="A56" t="s">
        <v>99</v>
      </c>
      <c r="B56" t="s">
        <v>8</v>
      </c>
      <c r="C56" s="5">
        <v>0</v>
      </c>
      <c r="D56" t="s">
        <v>100</v>
      </c>
    </row>
    <row r="57" spans="1:4">
      <c r="A57" t="s">
        <v>101</v>
      </c>
      <c r="B57" t="s">
        <v>8</v>
      </c>
      <c r="C57" s="5">
        <v>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15000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173</v>
      </c>
    </row>
    <row r="5" spans="1:13" customHeight="1" ht="62">
      <c r="A5" t="s">
        <v>157</v>
      </c>
      <c r="B5" t="s">
        <v>158</v>
      </c>
      <c r="C5" s="7" t="s">
        <v>159</v>
      </c>
      <c r="D5" t="s">
        <v>160</v>
      </c>
      <c r="M5">
        <f>IF(OR(B5="Improbable",B5="Impossible"),-1E+15,IF(ISNUMBER(E5),E5,-1E+15))</f>
        <v>-1.0E+15</v>
      </c>
    </row>
    <row r="6" spans="1:13" customHeight="1" ht="62">
      <c r="A6" t="s">
        <v>24</v>
      </c>
      <c r="B6" t="s">
        <v>158</v>
      </c>
      <c r="C6" s="7" t="s">
        <v>161</v>
      </c>
      <c r="D6" t="s">
        <v>160</v>
      </c>
      <c r="M6">
        <f>IF(OR(B6="Improbable",B6="Impossible"),-1E+15,IF(ISNUMBER(E6),E6,-1E+15))</f>
        <v>-1.0E+15</v>
      </c>
    </row>
    <row r="7" spans="1:13" customHeight="1" ht="62">
      <c r="A7" t="s">
        <v>162</v>
      </c>
      <c r="B7" t="s">
        <v>158</v>
      </c>
      <c r="C7" s="7" t="s">
        <v>163</v>
      </c>
      <c r="D7" t="s">
        <v>160</v>
      </c>
      <c r="M7">
        <f>IF(OR(B7="Improbable",B7="Impossible"),-1E+15,IF(ISNUMBER(E7),E7,-1E+15))</f>
        <v>-1.0E+15</v>
      </c>
    </row>
    <row r="8" spans="1:13" customHeight="1" ht="62">
      <c r="A8" t="s">
        <v>164</v>
      </c>
      <c r="B8" t="s">
        <v>158</v>
      </c>
      <c r="C8" s="7" t="s">
        <v>165</v>
      </c>
      <c r="D8" t="s">
        <v>160</v>
      </c>
      <c r="M8">
        <f>IF(OR(B8="Improbable",B8="Impossible"),-1E+15,IF(ISNUMBER(E8),E8,-1E+15))</f>
        <v>-1.0E+15</v>
      </c>
    </row>
    <row r="9" spans="1:13" customHeight="1" ht="62">
      <c r="A9" t="s">
        <v>166</v>
      </c>
      <c r="B9" t="s">
        <v>158</v>
      </c>
      <c r="C9" s="7" t="s">
        <v>167</v>
      </c>
      <c r="D9" t="s">
        <v>160</v>
      </c>
      <c r="M9">
        <f>IF(OR(B9="Improbable",B9="Impossible"),-1E+15,IF(ISNUMBER(E9),E9,-1E+15))</f>
        <v>-1.0E+15</v>
      </c>
    </row>
    <row r="10" spans="1:13" customHeight="1" ht="62">
      <c r="A10" t="s">
        <v>168</v>
      </c>
      <c r="B10" t="s">
        <v>158</v>
      </c>
      <c r="C10" s="7" t="s">
        <v>169</v>
      </c>
      <c r="D10" t="s">
        <v>160</v>
      </c>
      <c r="M10">
        <f>IF(OR(B10="Improbable",B10="Impossible"),-1E+15,IF(ISNUMBER(E10),E10,-1E+15))</f>
        <v>-1.0E+15</v>
      </c>
    </row>
    <row r="11" spans="1:13" customHeight="1" ht="62">
      <c r="A11" t="s">
        <v>170</v>
      </c>
      <c r="B11" t="s">
        <v>158</v>
      </c>
      <c r="C11" s="7" t="s">
        <v>171</v>
      </c>
      <c r="D11" t="s">
        <v>160</v>
      </c>
      <c r="M11">
        <f>IF(OR(B11="Improbable",B11="Impossible"),-1E+15,IF(ISNUMBER(E11),E11,-1E+15))</f>
        <v>-1.0E+15</v>
      </c>
    </row>
    <row r="13" spans="1:13">
      <c r="A13" s="1" t="s">
        <v>172</v>
      </c>
      <c r="B13" s="1"/>
      <c r="C13" s="1"/>
      <c r="D13" s="1" t="str">
        <f>INDEX(A5:A11,MATCH(MAX(M5:M11),M5:M11,0))</f>
        <v>Rénover-revendre</v>
      </c>
    </row>
    <row r="15" spans="1:13">
      <c r="A15" t="s">
        <v>174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Synthèse</vt:lpstr>
      <vt:lpstr>Hypothèses</vt:lpstr>
      <vt:lpstr>Comparatif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2026-10-23T13:13:15+00:00</dcterms:created>
  <dcterms:modified xsi:type="dcterms:W3CDTF">2026-10-23T13:13:15+00:00</dcterms:modified>
  <dc:title>Untitled Spreadsheet</dc:title>
  <dc:description/>
  <dc:subject/>
  <cp:keywords/>
  <cp:category/>
</cp:coreProperties>
</file>